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АРХАТОВА Е.П\ОССП\2024\для сайта\Карла Маркса 31А\"/>
    </mc:Choice>
  </mc:AlternateContent>
  <bookViews>
    <workbookView xWindow="-120" yWindow="-120" windowWidth="19440" windowHeight="13740"/>
  </bookViews>
  <sheets>
    <sheet name="Лист1" sheetId="1" r:id="rId1"/>
    <sheet name="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" l="1"/>
  <c r="D21" i="2" s="1"/>
  <c r="D24" i="2" s="1"/>
  <c r="E21" i="2" s="1"/>
  <c r="E24" i="2" s="1"/>
  <c r="F23" i="2"/>
  <c r="F22" i="2"/>
  <c r="D9" i="2"/>
  <c r="D8" i="2"/>
  <c r="F8" i="2" s="1"/>
  <c r="C10" i="2"/>
  <c r="D7" i="2" s="1"/>
  <c r="D10" i="2" l="1"/>
  <c r="E7" i="2" s="1"/>
  <c r="E10" i="2" s="1"/>
  <c r="F9" i="2"/>
  <c r="G7" i="2" s="1"/>
  <c r="F24" i="2"/>
  <c r="G21" i="2"/>
  <c r="F10" i="2" l="1"/>
</calcChain>
</file>

<file path=xl/sharedStrings.xml><?xml version="1.0" encoding="utf-8"?>
<sst xmlns="http://schemas.openxmlformats.org/spreadsheetml/2006/main" count="206" uniqueCount="100">
  <si>
    <t xml:space="preserve">№ п/п </t>
  </si>
  <si>
    <t>Наименование параметра</t>
  </si>
  <si>
    <t>Информация</t>
  </si>
  <si>
    <t>Наименование показателя</t>
  </si>
  <si>
    <t>Единица измерения</t>
  </si>
  <si>
    <t>порядок заполнения</t>
  </si>
  <si>
    <t>доп.описание</t>
  </si>
  <si>
    <t>1.</t>
  </si>
  <si>
    <t>Дата заполнения/внесения изменений</t>
  </si>
  <si>
    <t>Дата начала отчетного периода</t>
  </si>
  <si>
    <t>2.</t>
  </si>
  <si>
    <t>3.</t>
  </si>
  <si>
    <t>Дата конца отчетного периода</t>
  </si>
  <si>
    <t>-</t>
  </si>
  <si>
    <t>Общая информация о выполняемых работах (оказываемых услугах) по содержанию и текущему ремонту общего имущества в МКД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</si>
  <si>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</si>
  <si>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</si>
  <si>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</si>
  <si>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</si>
  <si>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</si>
  <si>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</si>
  <si>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</si>
  <si>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</si>
  <si>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</t>
  </si>
  <si>
    <t>8.</t>
  </si>
  <si>
    <t>9.</t>
  </si>
  <si>
    <t>10.</t>
  </si>
  <si>
    <t>11.</t>
  </si>
  <si>
    <t>Получено денежных средств,                                           в том числе:</t>
  </si>
  <si>
    <t>Получено денежных средств</t>
  </si>
  <si>
    <t>12.</t>
  </si>
  <si>
    <t xml:space="preserve"> денежных средств от собственников/нанимателей помещений</t>
  </si>
  <si>
    <t>13.</t>
  </si>
  <si>
    <t>целевых взносов от собственников/нанимателей помещений</t>
  </si>
  <si>
    <t>Получено  денежных средств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</si>
  <si>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</si>
  <si>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</si>
  <si>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15.</t>
  </si>
  <si>
    <t>денежных средств от использывания общего имущества</t>
  </si>
  <si>
    <t>Получено денежных средств от использывания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</si>
  <si>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</si>
  <si>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</si>
  <si>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</si>
  <si>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</si>
  <si>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</si>
  <si>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Детальный перечень выполненных работ (оказанных услуг) в рамках выбранной работы (услуги) заполняется по каждой выполненной работе (оказанной услуге)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</si>
  <si>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</si>
  <si>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</si>
  <si>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</si>
  <si>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ед.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</si>
  <si>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</si>
  <si>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</si>
  <si>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</si>
  <si>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</si>
  <si>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В.А. Редкозубов</t>
  </si>
  <si>
    <t>по адресу: г.Оха ул. Карла Маркса д.33</t>
  </si>
  <si>
    <r>
      <t xml:space="preserve">Начислено за услуги (работы) </t>
    </r>
    <r>
      <rPr>
        <b/>
        <sz val="11"/>
        <color theme="1"/>
        <rFont val="Calibri"/>
        <family val="2"/>
        <charset val="204"/>
        <scheme val="minor"/>
      </rPr>
      <t>по содержанию</t>
    </r>
    <r>
      <rPr>
        <sz val="11"/>
        <color theme="1"/>
        <rFont val="Calibri"/>
        <family val="2"/>
        <charset val="204"/>
        <scheme val="minor"/>
      </rPr>
      <t xml:space="preserve"> и текущему ремонту</t>
    </r>
  </si>
  <si>
    <t>Затрачено на услуги (работы) по содержанию и текущему ремонту:</t>
  </si>
  <si>
    <t xml:space="preserve">     на содержание дома</t>
  </si>
  <si>
    <t xml:space="preserve">     на текущий ремонт дома</t>
  </si>
  <si>
    <t xml:space="preserve">     на услуги управления</t>
  </si>
  <si>
    <t xml:space="preserve"> ХВС на содержание ОДН</t>
  </si>
  <si>
    <t xml:space="preserve"> э/снабжение на                                                                                                                                                                     содержание ОДН</t>
  </si>
  <si>
    <t>ХВС на содержание ОДН</t>
  </si>
  <si>
    <t xml:space="preserve">     на содержание АДС</t>
  </si>
  <si>
    <t xml:space="preserve">     на расчистку и вывоз снега с дворовой территории</t>
  </si>
  <si>
    <t xml:space="preserve"> расчистка и вывоз снега с дворовой территории</t>
  </si>
  <si>
    <t>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</t>
  </si>
  <si>
    <t>содержание помещений, входящие в состав общего имущества, содержание придомовой территории, проведение дератизации и дезинсекции, обеспечение требований пожарной безопасности, уборка места накопления отходов и пр.</t>
  </si>
  <si>
    <t>по адресу: г.Оха ул. Карла Маркса д.31А</t>
  </si>
  <si>
    <t>2016г.</t>
  </si>
  <si>
    <t>2017г.</t>
  </si>
  <si>
    <t>задолженность на начало периода, руб.</t>
  </si>
  <si>
    <t>задолженность на конец периода, руб.</t>
  </si>
  <si>
    <t>оплачено, руб.</t>
  </si>
  <si>
    <t>Начисление и оплата за период обслуживания МКД</t>
  </si>
  <si>
    <t>итого за период обслуживания</t>
  </si>
  <si>
    <t>Карла Маркса д.33</t>
  </si>
  <si>
    <t>с 01.02.2015г. по 31.12.2015г.</t>
  </si>
  <si>
    <t>средняя собираемость за период обслуживания, в %</t>
  </si>
  <si>
    <t>Затрачено на услуги (работы) по содержанию и текущему ремонту ВСЕГО:</t>
  </si>
  <si>
    <t>Карла Маркса д.31А</t>
  </si>
  <si>
    <t>начислено с учетом перерасчетов, руб.</t>
  </si>
  <si>
    <t>Переходящие остатки денежных средств по текущему ремонту (на конец периода)</t>
  </si>
  <si>
    <t xml:space="preserve">сбор, ведение и хранение информации(документов) об общем имуществе помещений собственников МКД, о собственниках и других пользователей помещений , организация выполнения работ и услуг и осуществление контроля качества по содержанию и текущему ремонту общего имущества МКД, заключение договоров, взаимодействие с органами местного самоуправления, государственными контрольными и надзорными органами по вопросам, связанными с управлением МКД, начисление и сбор платы за жилищные услуги, оформление платежных документов, прием граждан, осуществление фунцций, связанных с регистрационным учетом граждан, выдача справок, подготовка отчетов, размещение информации,пр. </t>
  </si>
  <si>
    <t>Итого:</t>
  </si>
  <si>
    <t>работы, выполняемые для надлежащего содержания конструктивных элементов  и содержания оборудования инженерно-технического обеспечения, входящих в состав общего имущества, в т.ч. на содержание и регулировку  вентиляции</t>
  </si>
  <si>
    <r>
      <rPr>
        <b/>
        <sz val="11"/>
        <color theme="1"/>
        <rFont val="Calibri"/>
        <family val="2"/>
        <charset val="204"/>
        <scheme val="minor"/>
      </rPr>
      <t xml:space="preserve"> подготовка МКД к сезонной эксплуатации:</t>
    </r>
    <r>
      <rPr>
        <sz val="11"/>
        <color theme="1"/>
        <rFont val="Calibri"/>
        <family val="2"/>
        <charset val="204"/>
        <scheme val="minor"/>
      </rPr>
      <t xml:space="preserve"> контроль состояния инженерно-технического оборудование, замена доводчиков, промывка опрессовка системы отопления , весенне-осенние осмотры, составление паспорта готовности к эксплуатации МКД , содержание и регулировка  вентиляции и систем дымоудаления и пр.</t>
    </r>
  </si>
  <si>
    <t xml:space="preserve">     на текущий ремонт дома за счет денежных средств собственников жилых помещений МКД</t>
  </si>
  <si>
    <t>за счет денежных средств собственников жилых помещений МКД</t>
  </si>
  <si>
    <t>Стоимость выполненных работ</t>
  </si>
  <si>
    <t>кол-во</t>
  </si>
  <si>
    <t>ТО ВДГО</t>
  </si>
  <si>
    <t>Водоотведение на содержание ОДН</t>
  </si>
  <si>
    <t>Генеральный директор</t>
  </si>
  <si>
    <t>Представитель собственников МКД</t>
  </si>
  <si>
    <t>по адресу: г.Оха ул. ________________________________ дом № ______</t>
  </si>
  <si>
    <t>за _______ квартал 202___ года</t>
  </si>
  <si>
    <t>за счет получения субсиди из бюджета МО ГО "Охинский" на текущий ремонт МКД</t>
  </si>
  <si>
    <t>Отчет об исполнении управляющей организацией  ООО "ПартнерГрупп" договора управления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</si>
</sst>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1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2" applyFont="1" applyBorder="1" applyAlignment="1">
      <alignment horizontal="center" vertical="center"/>
    </xf>
    <xf numFmtId="164" fontId="0" fillId="0" borderId="1" xfId="2" applyFont="1" applyBorder="1" applyAlignment="1">
      <alignment horizontal="center"/>
    </xf>
    <xf numFmtId="164" fontId="0" fillId="0" borderId="0" xfId="0" applyNumberFormat="1"/>
    <xf numFmtId="164" fontId="0" fillId="0" borderId="1" xfId="2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2" fontId="6" fillId="0" borderId="6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4" fontId="0" fillId="0" borderId="1" xfId="2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4" fillId="2" borderId="1" xfId="2" applyFont="1" applyFill="1" applyBorder="1" applyAlignment="1">
      <alignment horizontal="center" vertical="center"/>
    </xf>
    <xf numFmtId="0" fontId="0" fillId="0" borderId="5" xfId="0" applyBorder="1"/>
    <xf numFmtId="0" fontId="1" fillId="0" borderId="0" xfId="0" applyFont="1"/>
    <xf numFmtId="0" fontId="4" fillId="0" borderId="1" xfId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4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8"/>
  <sheetViews>
    <sheetView tabSelected="1" zoomScaleNormal="100" workbookViewId="0">
      <selection activeCell="L8" sqref="L8"/>
    </sheetView>
  </sheetViews>
  <sheetFormatPr defaultRowHeight="15" x14ac:dyDescent="0.25"/>
  <cols>
    <col min="1" max="1" width="5.140625" customWidth="1"/>
    <col min="2" max="2" width="6.85546875" customWidth="1"/>
    <col min="3" max="3" width="5.28515625" customWidth="1"/>
    <col min="4" max="4" width="31.7109375" customWidth="1"/>
    <col min="5" max="5" width="17" customWidth="1"/>
    <col min="6" max="6" width="48.85546875" customWidth="1"/>
    <col min="7" max="7" width="35.42578125" customWidth="1"/>
    <col min="8" max="8" width="26.7109375" hidden="1" customWidth="1"/>
    <col min="9" max="9" width="31" hidden="1" customWidth="1"/>
    <col min="10" max="10" width="14.5703125" customWidth="1"/>
    <col min="11" max="12" width="14.7109375" bestFit="1" customWidth="1"/>
  </cols>
  <sheetData>
    <row r="3" spans="3:9" ht="15.75" x14ac:dyDescent="0.25">
      <c r="C3" s="110" t="s">
        <v>99</v>
      </c>
      <c r="D3" s="110"/>
      <c r="E3" s="110"/>
      <c r="F3" s="110"/>
      <c r="G3" s="110"/>
      <c r="H3" s="110"/>
      <c r="I3" s="110"/>
    </row>
    <row r="4" spans="3:9" ht="15.75" x14ac:dyDescent="0.25">
      <c r="C4" s="110" t="s">
        <v>96</v>
      </c>
      <c r="D4" s="110"/>
      <c r="E4" s="110"/>
      <c r="F4" s="110"/>
      <c r="G4" s="110"/>
      <c r="H4" s="110"/>
      <c r="I4" s="110"/>
    </row>
    <row r="5" spans="3:9" ht="15.75" x14ac:dyDescent="0.25">
      <c r="C5" s="110" t="s">
        <v>97</v>
      </c>
      <c r="D5" s="110"/>
      <c r="E5" s="110"/>
      <c r="F5" s="110"/>
      <c r="G5" s="110"/>
      <c r="H5" s="110"/>
      <c r="I5" s="110"/>
    </row>
    <row r="7" spans="3:9" ht="30" x14ac:dyDescent="0.25">
      <c r="C7" s="1" t="s">
        <v>0</v>
      </c>
      <c r="D7" s="4" t="s">
        <v>1</v>
      </c>
      <c r="E7" s="2" t="s">
        <v>4</v>
      </c>
      <c r="F7" s="4" t="s">
        <v>3</v>
      </c>
      <c r="G7" s="4" t="s">
        <v>2</v>
      </c>
      <c r="H7" s="4" t="s">
        <v>5</v>
      </c>
      <c r="I7" s="3" t="s">
        <v>6</v>
      </c>
    </row>
    <row r="8" spans="3:9" ht="30" x14ac:dyDescent="0.25">
      <c r="C8" s="6" t="s">
        <v>7</v>
      </c>
      <c r="D8" s="69" t="s">
        <v>8</v>
      </c>
      <c r="E8" s="4" t="s">
        <v>13</v>
      </c>
      <c r="F8" s="9" t="s">
        <v>8</v>
      </c>
      <c r="G8" s="18"/>
      <c r="H8" s="6"/>
      <c r="I8" s="6"/>
    </row>
    <row r="9" spans="3:9" x14ac:dyDescent="0.25">
      <c r="C9" s="6" t="s">
        <v>10</v>
      </c>
      <c r="D9" s="69" t="s">
        <v>9</v>
      </c>
      <c r="E9" s="4" t="s">
        <v>13</v>
      </c>
      <c r="F9" s="9" t="s">
        <v>9</v>
      </c>
      <c r="G9" s="26"/>
      <c r="H9" s="6"/>
      <c r="I9" s="6"/>
    </row>
    <row r="10" spans="3:9" x14ac:dyDescent="0.25">
      <c r="C10" s="6" t="s">
        <v>11</v>
      </c>
      <c r="D10" s="69" t="s">
        <v>12</v>
      </c>
      <c r="E10" s="4" t="s">
        <v>13</v>
      </c>
      <c r="F10" s="9" t="s">
        <v>12</v>
      </c>
      <c r="G10" s="18"/>
      <c r="H10" s="6"/>
      <c r="I10" s="6"/>
    </row>
    <row r="11" spans="3:9" x14ac:dyDescent="0.25">
      <c r="C11" s="28" t="s">
        <v>14</v>
      </c>
      <c r="D11" s="103"/>
      <c r="E11" s="29"/>
      <c r="F11" s="29"/>
      <c r="G11" s="30"/>
      <c r="H11" s="11"/>
      <c r="I11" s="12"/>
    </row>
    <row r="12" spans="3:9" ht="45" x14ac:dyDescent="0.25">
      <c r="C12" s="8" t="s">
        <v>15</v>
      </c>
      <c r="D12" s="69" t="s">
        <v>16</v>
      </c>
      <c r="E12" s="10" t="s">
        <v>17</v>
      </c>
      <c r="F12" s="69" t="s">
        <v>16</v>
      </c>
      <c r="G12" s="57"/>
      <c r="H12" s="6"/>
      <c r="I12" s="6"/>
    </row>
    <row r="13" spans="3:9" ht="45" x14ac:dyDescent="0.25">
      <c r="C13" s="8" t="s">
        <v>18</v>
      </c>
      <c r="D13" s="69" t="s">
        <v>19</v>
      </c>
      <c r="E13" s="10" t="s">
        <v>17</v>
      </c>
      <c r="F13" s="69" t="s">
        <v>19</v>
      </c>
      <c r="G13" s="57"/>
      <c r="H13" s="6"/>
      <c r="I13" s="6"/>
    </row>
    <row r="14" spans="3:9" ht="30" x14ac:dyDescent="0.25">
      <c r="C14" s="36" t="s">
        <v>20</v>
      </c>
      <c r="D14" s="102" t="s">
        <v>21</v>
      </c>
      <c r="E14" s="37" t="s">
        <v>17</v>
      </c>
      <c r="F14" s="102" t="s">
        <v>21</v>
      </c>
      <c r="G14" s="58"/>
      <c r="H14" s="6"/>
      <c r="I14" s="6"/>
    </row>
    <row r="15" spans="3:9" ht="45" x14ac:dyDescent="0.25">
      <c r="C15" s="6" t="s">
        <v>22</v>
      </c>
      <c r="D15" s="69" t="s">
        <v>56</v>
      </c>
      <c r="E15" s="10" t="s">
        <v>17</v>
      </c>
      <c r="F15" s="69" t="s">
        <v>23</v>
      </c>
      <c r="G15" s="58"/>
      <c r="H15" s="6"/>
      <c r="I15" s="6"/>
    </row>
    <row r="16" spans="3:9" ht="45" x14ac:dyDescent="0.25">
      <c r="C16" s="84" t="s">
        <v>24</v>
      </c>
      <c r="D16" s="104" t="s">
        <v>57</v>
      </c>
      <c r="E16" s="50"/>
      <c r="F16" s="49"/>
      <c r="G16" s="59"/>
      <c r="H16" s="6"/>
      <c r="I16" s="6"/>
    </row>
    <row r="17" spans="1:11" ht="90" x14ac:dyDescent="0.25">
      <c r="C17" s="85"/>
      <c r="D17" s="31" t="s">
        <v>58</v>
      </c>
      <c r="E17" s="32" t="s">
        <v>17</v>
      </c>
      <c r="F17" s="31" t="s">
        <v>68</v>
      </c>
      <c r="G17" s="55"/>
      <c r="H17" s="6"/>
      <c r="I17" s="6"/>
      <c r="J17" s="39"/>
      <c r="K17" s="47"/>
    </row>
    <row r="18" spans="1:11" ht="30" x14ac:dyDescent="0.25">
      <c r="C18" s="61"/>
      <c r="D18" s="78" t="s">
        <v>65</v>
      </c>
      <c r="E18" s="79" t="s">
        <v>17</v>
      </c>
      <c r="F18" s="78" t="s">
        <v>66</v>
      </c>
      <c r="G18" s="55"/>
      <c r="H18" s="6"/>
      <c r="I18" s="6"/>
      <c r="J18" s="39"/>
    </row>
    <row r="19" spans="1:11" ht="60" x14ac:dyDescent="0.25">
      <c r="C19" s="61"/>
      <c r="D19" s="13" t="s">
        <v>64</v>
      </c>
      <c r="E19" s="32" t="s">
        <v>17</v>
      </c>
      <c r="F19" s="13" t="s">
        <v>67</v>
      </c>
      <c r="G19" s="55"/>
      <c r="H19" s="6"/>
      <c r="I19" s="6"/>
    </row>
    <row r="20" spans="1:11" ht="30" x14ac:dyDescent="0.25">
      <c r="C20" s="62"/>
      <c r="D20" s="13" t="s">
        <v>59</v>
      </c>
      <c r="E20" s="14" t="s">
        <v>17</v>
      </c>
      <c r="F20" s="13" t="s">
        <v>88</v>
      </c>
      <c r="G20" s="72"/>
      <c r="H20" s="6"/>
      <c r="I20" s="6"/>
    </row>
    <row r="21" spans="1:11" ht="270" x14ac:dyDescent="0.25">
      <c r="C21" s="62"/>
      <c r="D21" s="13" t="s">
        <v>60</v>
      </c>
      <c r="E21" s="14" t="s">
        <v>17</v>
      </c>
      <c r="F21" s="13" t="s">
        <v>84</v>
      </c>
      <c r="G21" s="55"/>
      <c r="H21" s="6"/>
      <c r="I21" s="6"/>
    </row>
    <row r="22" spans="1:11" x14ac:dyDescent="0.25">
      <c r="C22" s="62"/>
      <c r="D22" s="13" t="s">
        <v>92</v>
      </c>
      <c r="E22" s="14" t="s">
        <v>17</v>
      </c>
      <c r="F22" s="13" t="s">
        <v>92</v>
      </c>
      <c r="G22" s="55"/>
      <c r="H22" s="6"/>
      <c r="I22" s="6"/>
    </row>
    <row r="23" spans="1:11" ht="30" x14ac:dyDescent="0.25">
      <c r="C23" s="62"/>
      <c r="D23" s="13" t="s">
        <v>93</v>
      </c>
      <c r="E23" s="14" t="s">
        <v>17</v>
      </c>
      <c r="F23" s="13" t="s">
        <v>93</v>
      </c>
      <c r="G23" s="55"/>
      <c r="H23" s="6"/>
      <c r="I23" s="6"/>
    </row>
    <row r="24" spans="1:11" x14ac:dyDescent="0.25">
      <c r="C24" s="62"/>
      <c r="D24" s="13" t="s">
        <v>61</v>
      </c>
      <c r="E24" s="14" t="s">
        <v>17</v>
      </c>
      <c r="F24" s="13" t="s">
        <v>63</v>
      </c>
      <c r="G24" s="56"/>
      <c r="H24" s="6"/>
      <c r="I24" s="6"/>
    </row>
    <row r="25" spans="1:11" ht="30" x14ac:dyDescent="0.25">
      <c r="C25" s="62"/>
      <c r="D25" s="13" t="s">
        <v>62</v>
      </c>
      <c r="E25" s="14" t="s">
        <v>17</v>
      </c>
      <c r="F25" s="13" t="s">
        <v>62</v>
      </c>
      <c r="G25" s="56"/>
      <c r="H25" s="6"/>
      <c r="I25" s="6"/>
    </row>
    <row r="26" spans="1:11" ht="138" customHeight="1" x14ac:dyDescent="0.25">
      <c r="A26" s="76"/>
      <c r="C26" s="62"/>
      <c r="D26" s="9" t="s">
        <v>86</v>
      </c>
      <c r="E26" s="19" t="s">
        <v>17</v>
      </c>
      <c r="F26" s="69" t="s">
        <v>87</v>
      </c>
      <c r="G26" s="55"/>
      <c r="H26" s="6"/>
      <c r="I26" s="6"/>
      <c r="J26" s="73"/>
    </row>
    <row r="27" spans="1:11" ht="15" customHeight="1" x14ac:dyDescent="0.25">
      <c r="A27" s="75"/>
      <c r="C27" s="91" t="s">
        <v>80</v>
      </c>
      <c r="D27" s="92"/>
      <c r="E27" s="92"/>
      <c r="F27" s="93"/>
      <c r="G27" s="65"/>
      <c r="H27" s="20"/>
      <c r="I27" s="21"/>
      <c r="J27" s="47"/>
    </row>
    <row r="28" spans="1:11" ht="30" x14ac:dyDescent="0.25">
      <c r="C28" s="33" t="s">
        <v>25</v>
      </c>
      <c r="D28" s="15" t="s">
        <v>28</v>
      </c>
      <c r="E28" s="14" t="s">
        <v>17</v>
      </c>
      <c r="F28" s="13" t="s">
        <v>29</v>
      </c>
      <c r="G28" s="58"/>
      <c r="H28" s="6"/>
      <c r="I28" s="6"/>
    </row>
    <row r="29" spans="1:11" ht="45" x14ac:dyDescent="0.25">
      <c r="C29" s="66"/>
      <c r="D29" s="16" t="s">
        <v>31</v>
      </c>
      <c r="E29" s="14" t="s">
        <v>17</v>
      </c>
      <c r="F29" s="17" t="s">
        <v>34</v>
      </c>
      <c r="G29" s="60"/>
      <c r="H29" s="6"/>
      <c r="I29" s="6"/>
    </row>
    <row r="30" spans="1:11" ht="45" x14ac:dyDescent="0.25">
      <c r="C30" s="62"/>
      <c r="D30" s="15" t="s">
        <v>33</v>
      </c>
      <c r="E30" s="14" t="s">
        <v>17</v>
      </c>
      <c r="F30" s="13" t="s">
        <v>35</v>
      </c>
      <c r="G30" s="57"/>
      <c r="H30" s="6"/>
      <c r="I30" s="6"/>
    </row>
    <row r="31" spans="1:11" ht="45" x14ac:dyDescent="0.25">
      <c r="C31" s="62"/>
      <c r="D31" s="15" t="s">
        <v>38</v>
      </c>
      <c r="E31" s="14" t="s">
        <v>17</v>
      </c>
      <c r="F31" s="13" t="s">
        <v>39</v>
      </c>
      <c r="G31" s="57"/>
      <c r="H31" s="6"/>
      <c r="I31" s="6"/>
    </row>
    <row r="32" spans="1:11" x14ac:dyDescent="0.25">
      <c r="C32" s="62"/>
      <c r="D32" s="15" t="s">
        <v>40</v>
      </c>
      <c r="E32" s="14" t="s">
        <v>17</v>
      </c>
      <c r="F32" s="15" t="s">
        <v>40</v>
      </c>
      <c r="G32" s="57"/>
      <c r="H32" s="6"/>
      <c r="I32" s="6"/>
    </row>
    <row r="33" spans="3:10" ht="30" x14ac:dyDescent="0.25">
      <c r="C33" s="62"/>
      <c r="D33" s="7" t="s">
        <v>41</v>
      </c>
      <c r="E33" s="19" t="s">
        <v>17</v>
      </c>
      <c r="F33" s="69" t="s">
        <v>41</v>
      </c>
      <c r="G33" s="60"/>
      <c r="H33" s="6"/>
      <c r="I33" s="6"/>
    </row>
    <row r="34" spans="3:10" ht="45" x14ac:dyDescent="0.25">
      <c r="C34" s="62"/>
      <c r="D34" s="7" t="s">
        <v>42</v>
      </c>
      <c r="E34" s="19" t="s">
        <v>17</v>
      </c>
      <c r="F34" s="69" t="s">
        <v>42</v>
      </c>
      <c r="G34" s="57"/>
      <c r="H34" s="6"/>
      <c r="I34" s="6"/>
    </row>
    <row r="35" spans="3:10" ht="45" x14ac:dyDescent="0.25">
      <c r="C35" s="62"/>
      <c r="D35" s="7" t="s">
        <v>83</v>
      </c>
      <c r="E35" s="19" t="s">
        <v>17</v>
      </c>
      <c r="F35" s="69" t="s">
        <v>43</v>
      </c>
      <c r="G35" s="77"/>
      <c r="H35" s="6"/>
      <c r="I35" s="6"/>
    </row>
    <row r="36" spans="3:10" ht="30" x14ac:dyDescent="0.25">
      <c r="C36" s="33" t="s">
        <v>26</v>
      </c>
      <c r="D36" s="34" t="s">
        <v>44</v>
      </c>
      <c r="E36" s="35" t="s">
        <v>17</v>
      </c>
      <c r="F36" s="102" t="s">
        <v>44</v>
      </c>
      <c r="G36" s="58"/>
      <c r="H36" s="6"/>
      <c r="I36" s="6"/>
      <c r="J36" s="67"/>
    </row>
    <row r="37" spans="3:10" ht="15" customHeight="1" x14ac:dyDescent="0.25">
      <c r="C37" s="94" t="s">
        <v>45</v>
      </c>
      <c r="D37" s="95"/>
      <c r="E37" s="95"/>
      <c r="F37" s="95"/>
      <c r="G37" s="96"/>
      <c r="H37" s="20"/>
      <c r="I37" s="21"/>
    </row>
    <row r="38" spans="3:10" ht="15" customHeight="1" x14ac:dyDescent="0.25">
      <c r="C38" s="68" t="s">
        <v>27</v>
      </c>
      <c r="D38" s="89" t="s">
        <v>89</v>
      </c>
      <c r="E38" s="89"/>
      <c r="F38" s="89"/>
      <c r="G38" s="90"/>
      <c r="H38" s="20"/>
      <c r="I38" s="21"/>
    </row>
    <row r="39" spans="3:10" ht="60" x14ac:dyDescent="0.25">
      <c r="C39" s="62"/>
      <c r="D39" s="69" t="s">
        <v>46</v>
      </c>
      <c r="E39" s="4" t="s">
        <v>13</v>
      </c>
      <c r="F39" s="69" t="s">
        <v>46</v>
      </c>
      <c r="G39" s="19"/>
      <c r="H39" s="20"/>
      <c r="I39" s="21"/>
    </row>
    <row r="40" spans="3:10" ht="30" x14ac:dyDescent="0.25">
      <c r="C40" s="62"/>
      <c r="D40" s="22" t="s">
        <v>47</v>
      </c>
      <c r="E40" s="23" t="s">
        <v>13</v>
      </c>
      <c r="F40" s="105" t="s">
        <v>47</v>
      </c>
      <c r="G40" s="19"/>
      <c r="H40" s="20"/>
      <c r="I40" s="21"/>
    </row>
    <row r="41" spans="3:10" x14ac:dyDescent="0.25">
      <c r="C41" s="62"/>
      <c r="D41" s="25" t="s">
        <v>4</v>
      </c>
      <c r="E41" s="4" t="s">
        <v>13</v>
      </c>
      <c r="F41" s="109" t="s">
        <v>91</v>
      </c>
      <c r="G41" s="19"/>
      <c r="H41" s="20"/>
      <c r="I41" s="21"/>
    </row>
    <row r="42" spans="3:10" ht="30" x14ac:dyDescent="0.25">
      <c r="C42" s="62"/>
      <c r="D42" s="105" t="s">
        <v>48</v>
      </c>
      <c r="E42" s="24" t="s">
        <v>17</v>
      </c>
      <c r="F42" s="105" t="s">
        <v>48</v>
      </c>
      <c r="G42" s="74"/>
      <c r="H42" s="20"/>
      <c r="I42" s="21"/>
    </row>
    <row r="43" spans="3:10" ht="60" hidden="1" x14ac:dyDescent="0.25">
      <c r="C43" s="62"/>
      <c r="D43" s="69" t="s">
        <v>46</v>
      </c>
      <c r="E43" s="4" t="s">
        <v>13</v>
      </c>
      <c r="F43" s="69" t="s">
        <v>46</v>
      </c>
      <c r="G43" s="19"/>
      <c r="H43" s="20"/>
      <c r="I43" s="21"/>
    </row>
    <row r="44" spans="3:10" ht="30" hidden="1" x14ac:dyDescent="0.25">
      <c r="C44" s="62"/>
      <c r="D44" s="104" t="s">
        <v>47</v>
      </c>
      <c r="E44" s="23" t="s">
        <v>13</v>
      </c>
      <c r="F44" s="105" t="s">
        <v>47</v>
      </c>
      <c r="G44" s="19"/>
      <c r="H44" s="20"/>
      <c r="I44" s="21"/>
    </row>
    <row r="45" spans="3:10" hidden="1" x14ac:dyDescent="0.25">
      <c r="C45" s="62"/>
      <c r="D45" s="106" t="s">
        <v>4</v>
      </c>
      <c r="E45" s="4" t="s">
        <v>13</v>
      </c>
      <c r="F45" s="109" t="s">
        <v>91</v>
      </c>
      <c r="G45" s="19"/>
      <c r="H45" s="20"/>
      <c r="I45" s="21"/>
    </row>
    <row r="46" spans="3:10" ht="30" hidden="1" x14ac:dyDescent="0.25">
      <c r="C46" s="62"/>
      <c r="D46" s="105" t="s">
        <v>48</v>
      </c>
      <c r="E46" s="24" t="s">
        <v>17</v>
      </c>
      <c r="F46" s="105" t="s">
        <v>48</v>
      </c>
      <c r="G46" s="74"/>
      <c r="H46" s="20"/>
      <c r="I46" s="21"/>
    </row>
    <row r="47" spans="3:10" ht="60" hidden="1" x14ac:dyDescent="0.25">
      <c r="C47" s="61"/>
      <c r="D47" s="69" t="s">
        <v>46</v>
      </c>
      <c r="E47" s="4" t="s">
        <v>13</v>
      </c>
      <c r="F47" s="69" t="s">
        <v>46</v>
      </c>
      <c r="G47" s="19"/>
      <c r="H47" s="20"/>
      <c r="I47" s="21"/>
    </row>
    <row r="48" spans="3:10" ht="30" hidden="1" x14ac:dyDescent="0.25">
      <c r="C48" s="62"/>
      <c r="D48" s="104" t="s">
        <v>47</v>
      </c>
      <c r="E48" s="23" t="s">
        <v>13</v>
      </c>
      <c r="F48" s="105" t="s">
        <v>47</v>
      </c>
      <c r="G48" s="19"/>
      <c r="H48" s="20"/>
      <c r="I48" s="21"/>
    </row>
    <row r="49" spans="2:10" hidden="1" x14ac:dyDescent="0.25">
      <c r="C49" s="62"/>
      <c r="D49" s="106" t="s">
        <v>4</v>
      </c>
      <c r="E49" s="4" t="s">
        <v>13</v>
      </c>
      <c r="F49" s="109" t="s">
        <v>91</v>
      </c>
      <c r="G49" s="19"/>
      <c r="H49" s="20"/>
      <c r="I49" s="21"/>
    </row>
    <row r="50" spans="2:10" ht="30" hidden="1" x14ac:dyDescent="0.25">
      <c r="C50" s="51"/>
      <c r="D50" s="105" t="s">
        <v>48</v>
      </c>
      <c r="E50" s="24" t="s">
        <v>17</v>
      </c>
      <c r="F50" s="105" t="s">
        <v>48</v>
      </c>
      <c r="G50" s="74"/>
      <c r="H50" s="20"/>
      <c r="I50" s="21"/>
    </row>
    <row r="51" spans="2:10" ht="30" customHeight="1" x14ac:dyDescent="0.25">
      <c r="C51" s="97"/>
      <c r="D51" s="107" t="s">
        <v>46</v>
      </c>
      <c r="E51" s="4" t="s">
        <v>13</v>
      </c>
      <c r="F51" s="69" t="s">
        <v>46</v>
      </c>
      <c r="G51" s="80"/>
      <c r="H51" s="20"/>
      <c r="I51" s="21"/>
    </row>
    <row r="52" spans="2:10" ht="30" x14ac:dyDescent="0.25">
      <c r="C52" s="98"/>
      <c r="D52" s="108" t="s">
        <v>47</v>
      </c>
      <c r="E52" s="23" t="s">
        <v>13</v>
      </c>
      <c r="F52" s="105" t="s">
        <v>47</v>
      </c>
      <c r="G52" s="80"/>
      <c r="H52" s="20"/>
      <c r="I52" s="21"/>
    </row>
    <row r="53" spans="2:10" x14ac:dyDescent="0.25">
      <c r="C53" s="98"/>
      <c r="D53" s="106" t="s">
        <v>4</v>
      </c>
      <c r="E53" s="4" t="s">
        <v>13</v>
      </c>
      <c r="F53" s="12" t="s">
        <v>91</v>
      </c>
      <c r="G53" s="81"/>
      <c r="H53" s="20"/>
      <c r="I53" s="21"/>
    </row>
    <row r="54" spans="2:10" ht="30" x14ac:dyDescent="0.25">
      <c r="C54" s="98"/>
      <c r="D54" s="107" t="s">
        <v>48</v>
      </c>
      <c r="E54" s="24" t="s">
        <v>17</v>
      </c>
      <c r="F54" s="105" t="s">
        <v>48</v>
      </c>
      <c r="G54" s="82"/>
      <c r="H54" s="20"/>
      <c r="I54" s="21"/>
    </row>
    <row r="55" spans="2:10" x14ac:dyDescent="0.25">
      <c r="C55" s="99" t="s">
        <v>85</v>
      </c>
      <c r="D55" s="100"/>
      <c r="E55" s="53" t="s">
        <v>17</v>
      </c>
      <c r="F55" s="54" t="s">
        <v>90</v>
      </c>
      <c r="G55" s="27"/>
      <c r="H55" s="20"/>
      <c r="I55" s="21"/>
    </row>
    <row r="56" spans="2:10" ht="15" customHeight="1" x14ac:dyDescent="0.25">
      <c r="C56" s="68" t="s">
        <v>30</v>
      </c>
      <c r="D56" s="89" t="s">
        <v>98</v>
      </c>
      <c r="E56" s="89"/>
      <c r="F56" s="89"/>
      <c r="G56" s="90"/>
      <c r="H56" s="20"/>
      <c r="I56" s="21"/>
    </row>
    <row r="57" spans="2:10" ht="52.5" customHeight="1" x14ac:dyDescent="0.25">
      <c r="C57" s="66"/>
      <c r="D57" s="9" t="s">
        <v>46</v>
      </c>
      <c r="E57" s="4" t="s">
        <v>13</v>
      </c>
      <c r="F57" s="9" t="s">
        <v>46</v>
      </c>
      <c r="G57" s="70"/>
      <c r="H57" s="20"/>
      <c r="I57" s="21"/>
    </row>
    <row r="58" spans="2:10" x14ac:dyDescent="0.25">
      <c r="C58" s="62"/>
      <c r="D58" s="25" t="s">
        <v>4</v>
      </c>
      <c r="E58" s="19" t="s">
        <v>13</v>
      </c>
      <c r="F58" s="12" t="s">
        <v>4</v>
      </c>
      <c r="G58" s="71"/>
      <c r="H58" s="20"/>
      <c r="I58" s="21"/>
    </row>
    <row r="59" spans="2:10" x14ac:dyDescent="0.25">
      <c r="C59" s="51"/>
      <c r="D59" s="5" t="s">
        <v>90</v>
      </c>
      <c r="E59" s="19" t="s">
        <v>17</v>
      </c>
      <c r="F59" s="5" t="s">
        <v>90</v>
      </c>
      <c r="G59" s="27"/>
      <c r="H59" s="20"/>
      <c r="I59" s="21"/>
    </row>
    <row r="60" spans="2:10" x14ac:dyDescent="0.25">
      <c r="B60" s="63"/>
      <c r="C60" s="86" t="s">
        <v>50</v>
      </c>
      <c r="D60" s="87"/>
      <c r="E60" s="87"/>
      <c r="F60" s="87"/>
      <c r="G60" s="87"/>
      <c r="H60" s="87"/>
      <c r="I60" s="88"/>
      <c r="J60" s="64"/>
    </row>
    <row r="61" spans="2:10" ht="30" x14ac:dyDescent="0.25">
      <c r="C61" s="51" t="s">
        <v>32</v>
      </c>
      <c r="D61" s="52" t="s">
        <v>51</v>
      </c>
      <c r="E61" s="24" t="s">
        <v>49</v>
      </c>
      <c r="F61" s="52" t="s">
        <v>51</v>
      </c>
      <c r="G61" s="38"/>
      <c r="H61" s="51"/>
      <c r="I61" s="51"/>
    </row>
    <row r="62" spans="2:10" ht="21.75" customHeight="1" x14ac:dyDescent="0.25">
      <c r="C62" s="6" t="s">
        <v>36</v>
      </c>
      <c r="D62" s="7" t="s">
        <v>52</v>
      </c>
      <c r="E62" s="19" t="s">
        <v>49</v>
      </c>
      <c r="F62" s="7" t="s">
        <v>52</v>
      </c>
      <c r="G62" s="38"/>
      <c r="H62" s="6"/>
      <c r="I62" s="6"/>
    </row>
    <row r="63" spans="2:10" ht="45" x14ac:dyDescent="0.25">
      <c r="C63" s="6" t="s">
        <v>37</v>
      </c>
      <c r="D63" s="7" t="s">
        <v>53</v>
      </c>
      <c r="E63" s="24" t="s">
        <v>17</v>
      </c>
      <c r="F63" s="7" t="s">
        <v>53</v>
      </c>
      <c r="G63" s="74"/>
      <c r="H63" s="6"/>
      <c r="I63" s="6"/>
    </row>
    <row r="66" spans="3:6" x14ac:dyDescent="0.25">
      <c r="C66" t="s">
        <v>94</v>
      </c>
      <c r="F66" t="s">
        <v>54</v>
      </c>
    </row>
    <row r="68" spans="3:6" x14ac:dyDescent="0.25">
      <c r="C68" t="s">
        <v>95</v>
      </c>
    </row>
  </sheetData>
  <mergeCells count="11">
    <mergeCell ref="C3:I3"/>
    <mergeCell ref="C4:I4"/>
    <mergeCell ref="C5:I5"/>
    <mergeCell ref="C16:C17"/>
    <mergeCell ref="C60:I60"/>
    <mergeCell ref="D38:G38"/>
    <mergeCell ref="D56:G56"/>
    <mergeCell ref="C27:F27"/>
    <mergeCell ref="C37:G37"/>
    <mergeCell ref="C51:C54"/>
    <mergeCell ref="C55:D55"/>
  </mergeCells>
  <pageMargins left="0" right="0" top="0" bottom="0" header="0.51181102362204722" footer="0.51181102362204722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>
      <selection activeCell="K14" sqref="K14"/>
    </sheetView>
  </sheetViews>
  <sheetFormatPr defaultRowHeight="15" x14ac:dyDescent="0.25"/>
  <cols>
    <col min="2" max="2" width="26.5703125" customWidth="1"/>
    <col min="3" max="3" width="23.140625" customWidth="1"/>
    <col min="4" max="4" width="15.140625" customWidth="1"/>
    <col min="5" max="5" width="19" customWidth="1"/>
    <col min="6" max="6" width="20.7109375" customWidth="1"/>
    <col min="7" max="7" width="17" customWidth="1"/>
  </cols>
  <sheetData>
    <row r="2" spans="2:8" x14ac:dyDescent="0.25">
      <c r="B2" s="83" t="s">
        <v>75</v>
      </c>
      <c r="C2" s="83"/>
      <c r="D2" s="83"/>
      <c r="E2" s="83"/>
      <c r="F2" s="83"/>
      <c r="G2" s="83"/>
    </row>
    <row r="3" spans="2:8" x14ac:dyDescent="0.25">
      <c r="B3" s="83" t="s">
        <v>55</v>
      </c>
      <c r="C3" s="83"/>
      <c r="D3" s="83"/>
      <c r="E3" s="83"/>
      <c r="F3" s="83"/>
      <c r="G3" s="83"/>
      <c r="H3" s="41"/>
    </row>
    <row r="4" spans="2:8" ht="14.45" x14ac:dyDescent="0.35">
      <c r="B4" s="40"/>
      <c r="C4" s="40"/>
      <c r="D4" s="40"/>
      <c r="E4" s="40"/>
    </row>
    <row r="6" spans="2:8" ht="75" x14ac:dyDescent="0.25">
      <c r="B6" s="19" t="s">
        <v>77</v>
      </c>
      <c r="C6" s="10" t="s">
        <v>78</v>
      </c>
      <c r="D6" s="19" t="s">
        <v>70</v>
      </c>
      <c r="E6" s="19" t="s">
        <v>71</v>
      </c>
      <c r="F6" s="4" t="s">
        <v>76</v>
      </c>
      <c r="G6" s="4" t="s">
        <v>79</v>
      </c>
    </row>
    <row r="7" spans="2:8" ht="51" customHeight="1" x14ac:dyDescent="0.25">
      <c r="B7" s="42" t="s">
        <v>72</v>
      </c>
      <c r="C7" s="48">
        <v>0</v>
      </c>
      <c r="D7" s="48">
        <f>C10</f>
        <v>196437.57</v>
      </c>
      <c r="E7" s="45">
        <f>D10</f>
        <v>135359.99</v>
      </c>
      <c r="F7" s="48">
        <v>0</v>
      </c>
      <c r="G7" s="101">
        <f>F9*100/F8</f>
        <v>84.097199718745188</v>
      </c>
    </row>
    <row r="8" spans="2:8" ht="30" customHeight="1" x14ac:dyDescent="0.25">
      <c r="B8" s="43" t="s">
        <v>82</v>
      </c>
      <c r="C8" s="46">
        <v>418921.12</v>
      </c>
      <c r="D8" s="46">
        <f>429885.18</f>
        <v>429885.18</v>
      </c>
      <c r="E8" s="46">
        <v>455590.89</v>
      </c>
      <c r="F8" s="45">
        <f>C8+D8+E8</f>
        <v>1304397.19</v>
      </c>
      <c r="G8" s="101"/>
    </row>
    <row r="9" spans="2:8" ht="18.75" customHeight="1" x14ac:dyDescent="0.25">
      <c r="B9" s="43" t="s">
        <v>74</v>
      </c>
      <c r="C9" s="46">
        <v>222483.55</v>
      </c>
      <c r="D9" s="46">
        <f>490962.7+0.06</f>
        <v>490962.76</v>
      </c>
      <c r="E9" s="46">
        <v>383515.2</v>
      </c>
      <c r="F9" s="46">
        <f>C9+D9+E9</f>
        <v>1096961.51</v>
      </c>
      <c r="G9" s="101"/>
    </row>
    <row r="10" spans="2:8" ht="49.5" customHeight="1" x14ac:dyDescent="0.25">
      <c r="B10" s="44" t="s">
        <v>73</v>
      </c>
      <c r="C10" s="45">
        <f>C7+C8-C9</f>
        <v>196437.57</v>
      </c>
      <c r="D10" s="45">
        <f>D7+D8-D9</f>
        <v>135359.99</v>
      </c>
      <c r="E10" s="45">
        <f>E7+E8-E9</f>
        <v>207435.68</v>
      </c>
      <c r="F10" s="45">
        <f>F7+F8-F9</f>
        <v>207435.67999999993</v>
      </c>
      <c r="G10" s="101"/>
    </row>
    <row r="12" spans="2:8" ht="14.45" x14ac:dyDescent="0.35">
      <c r="D12" s="39"/>
    </row>
    <row r="13" spans="2:8" ht="14.45" x14ac:dyDescent="0.35">
      <c r="E13" s="47"/>
    </row>
    <row r="16" spans="2:8" x14ac:dyDescent="0.25">
      <c r="B16" s="83" t="s">
        <v>75</v>
      </c>
      <c r="C16" s="83"/>
      <c r="D16" s="83"/>
      <c r="E16" s="83"/>
      <c r="F16" s="83"/>
      <c r="G16" s="83"/>
    </row>
    <row r="17" spans="2:7" x14ac:dyDescent="0.25">
      <c r="B17" s="83" t="s">
        <v>69</v>
      </c>
      <c r="C17" s="83"/>
      <c r="D17" s="83"/>
      <c r="E17" s="83"/>
      <c r="F17" s="83"/>
      <c r="G17" s="83"/>
    </row>
    <row r="18" spans="2:7" ht="14.45" x14ac:dyDescent="0.35">
      <c r="B18" s="40"/>
      <c r="C18" s="40"/>
      <c r="D18" s="40"/>
      <c r="E18" s="40"/>
    </row>
    <row r="20" spans="2:7" ht="75" x14ac:dyDescent="0.25">
      <c r="B20" s="19" t="s">
        <v>81</v>
      </c>
      <c r="C20" s="10" t="s">
        <v>78</v>
      </c>
      <c r="D20" s="19" t="s">
        <v>70</v>
      </c>
      <c r="E20" s="19" t="s">
        <v>71</v>
      </c>
      <c r="F20" s="4" t="s">
        <v>76</v>
      </c>
      <c r="G20" s="4" t="s">
        <v>79</v>
      </c>
    </row>
    <row r="21" spans="2:7" ht="30" x14ac:dyDescent="0.25">
      <c r="B21" s="42" t="s">
        <v>72</v>
      </c>
      <c r="C21" s="48">
        <v>0</v>
      </c>
      <c r="D21" s="48">
        <f>C24</f>
        <v>173853.72</v>
      </c>
      <c r="E21" s="45">
        <f>D24</f>
        <v>163108.98999999993</v>
      </c>
      <c r="F21" s="48">
        <v>0</v>
      </c>
      <c r="G21" s="101">
        <f>F23*100/F22</f>
        <v>89.89351375609958</v>
      </c>
    </row>
    <row r="22" spans="2:7" ht="30" x14ac:dyDescent="0.25">
      <c r="B22" s="43" t="s">
        <v>82</v>
      </c>
      <c r="C22" s="46">
        <v>435830.44</v>
      </c>
      <c r="D22" s="46">
        <v>421962.36</v>
      </c>
      <c r="E22" s="46">
        <v>461059.24</v>
      </c>
      <c r="F22" s="45">
        <f>C22+D22+E22</f>
        <v>1318852.04</v>
      </c>
      <c r="G22" s="101"/>
    </row>
    <row r="23" spans="2:7" x14ac:dyDescent="0.25">
      <c r="B23" s="43" t="s">
        <v>74</v>
      </c>
      <c r="C23" s="46">
        <v>261976.72</v>
      </c>
      <c r="D23" s="46">
        <v>432707.09</v>
      </c>
      <c r="E23" s="46">
        <v>490878.63</v>
      </c>
      <c r="F23" s="46">
        <f>C23+D23+E23</f>
        <v>1185562.44</v>
      </c>
      <c r="G23" s="101"/>
    </row>
    <row r="24" spans="2:7" ht="30" x14ac:dyDescent="0.25">
      <c r="B24" s="44" t="s">
        <v>73</v>
      </c>
      <c r="C24" s="45">
        <f>C21+C22-C23</f>
        <v>173853.72</v>
      </c>
      <c r="D24" s="45">
        <f>D21+D22-D23</f>
        <v>163108.98999999993</v>
      </c>
      <c r="E24" s="45">
        <f>E21+E22-E23</f>
        <v>133289.59999999998</v>
      </c>
      <c r="F24" s="45">
        <f>F21+F22-F23</f>
        <v>133289.60000000009</v>
      </c>
      <c r="G24" s="101"/>
    </row>
  </sheetData>
  <mergeCells count="6">
    <mergeCell ref="G21:G24"/>
    <mergeCell ref="B3:G3"/>
    <mergeCell ref="B2:G2"/>
    <mergeCell ref="G7:G10"/>
    <mergeCell ref="B16:G16"/>
    <mergeCell ref="B17:G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2024-03-25T06:41:07Z</cp:lastPrinted>
  <dcterms:created xsi:type="dcterms:W3CDTF">2016-05-11T06:08:03Z</dcterms:created>
  <dcterms:modified xsi:type="dcterms:W3CDTF">2024-07-02T23:12:37Z</dcterms:modified>
</cp:coreProperties>
</file>